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d.docs.live.net/a688a370463c11fa/Bureau/CARREFOURDUWEB 1/DEMARCHE STRATEGIQUE CARREFOURDUWEB/TEMPLATE/Cahiers des Charges/"/>
    </mc:Choice>
  </mc:AlternateContent>
  <xr:revisionPtr revIDLastSave="0" documentId="8_{C48EB670-D5AB-4B6E-AE14-AC23D5F32599}" xr6:coauthVersionLast="47" xr6:coauthVersionMax="47" xr10:uidLastSave="{00000000-0000-0000-0000-000000000000}"/>
  <bookViews>
    <workbookView xWindow="-110" yWindow="-110" windowWidth="19420" windowHeight="10300" firstSheet="6" activeTab="9" xr2:uid="{00000000-000D-0000-FFFF-FFFF00000000}"/>
  </bookViews>
  <sheets>
    <sheet name="Sommaire" sheetId="9" r:id="rId1"/>
    <sheet name="Procédure d'Utilisation" sheetId="1" r:id="rId2"/>
    <sheet name="Plan de Communication" sheetId="2" r:id="rId3"/>
    <sheet name="Fréquence &amp; Canaux" sheetId="3" r:id="rId4"/>
    <sheet name="Participants" sheetId="4" r:id="rId5"/>
    <sheet name="Budget de Communication" sheetId="5" r:id="rId6"/>
    <sheet name="Tableau de Suivi" sheetId="6" r:id="rId7"/>
    <sheet name="Rapport de Synthèse" sheetId="7" r:id="rId8"/>
    <sheet name="Suivi des Risques" sheetId="8" r:id="rId9"/>
    <sheet name="Rapport Financier" sheetId="10"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 i="10" l="1"/>
  <c r="D12" i="10" s="1"/>
  <c r="D10" i="10"/>
  <c r="B6" i="7"/>
  <c r="C5" i="5"/>
  <c r="D5" i="5" s="1"/>
  <c r="B5" i="5"/>
</calcChain>
</file>

<file path=xl/sharedStrings.xml><?xml version="1.0" encoding="utf-8"?>
<sst xmlns="http://schemas.openxmlformats.org/spreadsheetml/2006/main" count="187" uniqueCount="130">
  <si>
    <t>Procédure d'Utilisation</t>
  </si>
  <si>
    <t>Aller au Plan de Communication</t>
  </si>
  <si>
    <t>Type de Communication</t>
  </si>
  <si>
    <t>Fréquence</t>
  </si>
  <si>
    <t>Participants</t>
  </si>
  <si>
    <t>Supports de Communication</t>
  </si>
  <si>
    <t>Objectifs</t>
  </si>
  <si>
    <t>Responsable</t>
  </si>
  <si>
    <t>Risques associés</t>
  </si>
  <si>
    <t>Date prévue</t>
  </si>
  <si>
    <t>Statut</t>
  </si>
  <si>
    <t>Réunion d'équipe</t>
  </si>
  <si>
    <t>Hebdomadaire</t>
  </si>
  <si>
    <t>Équipe projet</t>
  </si>
  <si>
    <t>Zoom</t>
  </si>
  <si>
    <t>Coordonner les tâches</t>
  </si>
  <si>
    <t>Chef de projet</t>
  </si>
  <si>
    <t>Mauvaise coordination pourrait entraîner des retards.</t>
  </si>
  <si>
    <t>2024-09-01</t>
  </si>
  <si>
    <t>Planifié</t>
  </si>
  <si>
    <t>Rapport d'avancement</t>
  </si>
  <si>
    <t>Mensuelle</t>
  </si>
  <si>
    <t>Tous les parties prenantes</t>
  </si>
  <si>
    <t>Email</t>
  </si>
  <si>
    <t>Informer sur l'avancement du projet</t>
  </si>
  <si>
    <t>PMO</t>
  </si>
  <si>
    <t>Les rapports pourraient ne pas être lus par toutes les parties prenantes.</t>
  </si>
  <si>
    <t>2024-09-30</t>
  </si>
  <si>
    <t>Réunion de lancement</t>
  </si>
  <si>
    <t>Au début du projet</t>
  </si>
  <si>
    <t>Équipe dirigeante</t>
  </si>
  <si>
    <t>Présentiel</t>
  </si>
  <si>
    <t>Présenter les objectifs du projet</t>
  </si>
  <si>
    <t>Sponsor du projet</t>
  </si>
  <si>
    <t>Une mauvaise compréhension des objectifs pourrait affecter le démarrage du projet.</t>
  </si>
  <si>
    <t>2024-08-01</t>
  </si>
  <si>
    <t>Réalisé</t>
  </si>
  <si>
    <t>Canal de Communication</t>
  </si>
  <si>
    <t>Description</t>
  </si>
  <si>
    <t>Réunion hebdomadaire pour discuter des progrès du projet.</t>
  </si>
  <si>
    <t>Rapport détaillé envoyé par email avec les étapes franchies et celles à venir.</t>
  </si>
  <si>
    <t>Réunion physique pour aligner les objectifs et les responsabilités.</t>
  </si>
  <si>
    <t>Nom du Participant</t>
  </si>
  <si>
    <t>Rôle</t>
  </si>
  <si>
    <t>Responsabilités</t>
  </si>
  <si>
    <t>Jean Dupont</t>
  </si>
  <si>
    <t>Coordination de l'équipe et gestion des tâches.</t>
  </si>
  <si>
    <t>Alice Martin</t>
  </si>
  <si>
    <t>Supervision du reporting et communication avec les parties prenantes.</t>
  </si>
  <si>
    <t>Robert Leroy</t>
  </si>
  <si>
    <t>Support stratégique et validation des décisions clés.</t>
  </si>
  <si>
    <t>Coût Prévu</t>
  </si>
  <si>
    <t>Coût Réel</t>
  </si>
  <si>
    <t>Écart</t>
  </si>
  <si>
    <t>Responsable du Budget</t>
  </si>
  <si>
    <t>Activité de Communication</t>
  </si>
  <si>
    <t>Date Prévue</t>
  </si>
  <si>
    <t>Date Réalisée</t>
  </si>
  <si>
    <t>Écart (jours)</t>
  </si>
  <si>
    <t>Commentaires</t>
  </si>
  <si>
    <t>Terminé</t>
  </si>
  <si>
    <t>Réunion productive</t>
  </si>
  <si>
    <t>2024-09-29</t>
  </si>
  <si>
    <t>Avancement plus rapide que prévu</t>
  </si>
  <si>
    <t>Objectifs bien définis</t>
  </si>
  <si>
    <t>Section</t>
  </si>
  <si>
    <t>Ce projet comprend des réunions d'équipe hebdomadaires, des rapports d'avancement mensuels et une réunion de lancement.</t>
  </si>
  <si>
    <t>Résumé des Communications</t>
  </si>
  <si>
    <t>Communications planifiées : 3
Communications réalisées : 3</t>
  </si>
  <si>
    <t>Statut Global des Communications</t>
  </si>
  <si>
    <t>L'écart moyen est de -0.3 jours. Les écarts les plus significatifs concernent la Réunion d'équipe.</t>
  </si>
  <si>
    <t>Écarts Identifiés</t>
  </si>
  <si>
    <t>Nombre total de risques suivis : 3</t>
  </si>
  <si>
    <t>Commentaires et Recommandations</t>
  </si>
  <si>
    <t>Voir Suivi des Risques</t>
  </si>
  <si>
    <t>Aller au Suivi des Risques</t>
  </si>
  <si>
    <t>Retour au Rapport de Synthèse</t>
  </si>
  <si>
    <t>Description du risque</t>
  </si>
  <si>
    <t>Probabilité</t>
  </si>
  <si>
    <t>Impact</t>
  </si>
  <si>
    <t>Stratégie d'atténuation</t>
  </si>
  <si>
    <t>R1</t>
  </si>
  <si>
    <t>Retard de livraison du rapport</t>
  </si>
  <si>
    <t>Élevée</t>
  </si>
  <si>
    <t>Moyen</t>
  </si>
  <si>
    <t>Suivre de près l'équipe de rédaction, prévoir des revues intermédiaires.</t>
  </si>
  <si>
    <t>Ouvert</t>
  </si>
  <si>
    <t>R2</t>
  </si>
  <si>
    <t>Manque de participation aux réunions</t>
  </si>
  <si>
    <t>Moyenne</t>
  </si>
  <si>
    <t>Élevé</t>
  </si>
  <si>
    <t>Envoyer des rappels et s'assurer de la disponibilité des participants.</t>
  </si>
  <si>
    <t>En cours</t>
  </si>
  <si>
    <t>R3</t>
  </si>
  <si>
    <t>Dépassement du budget de la réunion de lancement</t>
  </si>
  <si>
    <t>Faible</t>
  </si>
  <si>
    <t>Prévoir une marge de manœuvre budgétaire.</t>
  </si>
  <si>
    <t>Fermé</t>
  </si>
  <si>
    <t>Sommaire</t>
  </si>
  <si>
    <t>Plan de Communication</t>
  </si>
  <si>
    <t>Fréquence &amp; Canaux</t>
  </si>
  <si>
    <t>Budget de Communication</t>
  </si>
  <si>
    <t>Tableau de Suivi</t>
  </si>
  <si>
    <t>Suivi des Risques</t>
  </si>
  <si>
    <t>Rapport de Synthèse</t>
  </si>
  <si>
    <t>Rapport Financier</t>
  </si>
  <si>
    <t>Date</t>
  </si>
  <si>
    <t>Montant</t>
  </si>
  <si>
    <t>Catégorie</t>
  </si>
  <si>
    <t>Achat de matériel</t>
  </si>
  <si>
    <t>Dépenses: Achats</t>
  </si>
  <si>
    <t>Payé</t>
  </si>
  <si>
    <t>2024-08-10</t>
  </si>
  <si>
    <t>Paiement client</t>
  </si>
  <si>
    <t>Revenus: Paiements clients</t>
  </si>
  <si>
    <t>2024-08-15</t>
  </si>
  <si>
    <t>Subvention gouvernementale</t>
  </si>
  <si>
    <t>Revenus: Subventions</t>
  </si>
  <si>
    <t>En attente</t>
  </si>
  <si>
    <t>2024-08-20</t>
  </si>
  <si>
    <t>Frais de déplacement</t>
  </si>
  <si>
    <t>Dépenses: Frais de déplacement</t>
  </si>
  <si>
    <t>Frais de réunion</t>
  </si>
  <si>
    <t>Dépenses: Réunion</t>
  </si>
  <si>
    <t>2024-09-05</t>
  </si>
  <si>
    <t>Résumé Financier</t>
  </si>
  <si>
    <t>Sous-total Dépenses:</t>
  </si>
  <si>
    <t>Sous-total Revenus:</t>
  </si>
  <si>
    <t>Solde Net:</t>
  </si>
  <si>
    <r>
      <t xml:space="preserve">Ce modèle de plan de communication est conçu pour gérer efficacement les communications d'un projet.
Par exemple, dans un projet de développement logiciel, vous pouvez planifier des réunions hebdomadaires
d'équipe pour coordonner les tâches, envoyer des rapports d'avancement mensuels aux parties prenantes,
et organiser une réunion de lancement au début du projet.
</t>
    </r>
    <r>
      <rPr>
        <b/>
        <sz val="12"/>
        <color theme="1"/>
        <rFont val="Arial"/>
        <family val="2"/>
      </rPr>
      <t>Utilisez cet outil pour :</t>
    </r>
    <r>
      <rPr>
        <sz val="12"/>
        <color theme="1"/>
        <rFont val="Arial"/>
        <family val="2"/>
      </rPr>
      <t xml:space="preserve">
1. Planifier et suivre les communications nécessaires.
2. Gérer le budget de communication.
3. Suivre l'état d'avancement des activités de communication.
4. Générer un rapport de synthèse des communications du projet.
Chaque onglet de ce fichier est conçu pour vous aider à accomplir ces tâches efficacement.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</si>
</sst>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4" x14ac:knownFonts="1">
    <font>
      <sz val="11"/>
      <color theme="1"/>
      <name val="Calibri"/>
      <family val="2"/>
      <scheme val="minor"/>
    </font>
    <font>
      <b/>
      <sz val="11"/>
      <color theme="1"/>
      <name val="Arial"/>
      <family val="2"/>
    </font>
    <font>
      <sz val="11"/>
      <color theme="1"/>
      <name val="Arial"/>
      <family val="2"/>
    </font>
    <font>
      <b/>
      <sz val="12"/>
      <color theme="1"/>
      <name val="Arial"/>
      <family val="2"/>
    </font>
    <font>
      <sz val="12"/>
      <color theme="1"/>
      <name val="Arial"/>
      <family val="2"/>
    </font>
    <font>
      <b/>
      <sz val="12"/>
      <name val="Arial"/>
      <family val="2"/>
    </font>
    <font>
      <sz val="12"/>
      <color theme="10"/>
      <name val="Calibri"/>
      <family val="2"/>
      <scheme val="minor"/>
    </font>
    <font>
      <b/>
      <sz val="14"/>
      <name val="Arial"/>
      <family val="2"/>
    </font>
    <font>
      <sz val="11"/>
      <color theme="1"/>
      <name val="Calibri"/>
      <family val="2"/>
      <scheme val="minor"/>
    </font>
    <font>
      <sz val="12"/>
      <color rgb="FFFF0000"/>
      <name val="Arial"/>
      <family val="2"/>
    </font>
    <font>
      <sz val="11"/>
      <color rgb="FF0070C0"/>
      <name val="Calibri"/>
      <family val="2"/>
      <scheme val="minor"/>
    </font>
    <font>
      <sz val="12"/>
      <color rgb="FF0070C0"/>
      <name val="Calibri"/>
      <family val="2"/>
      <scheme val="minor"/>
    </font>
    <font>
      <sz val="12"/>
      <color rgb="FF0070C0"/>
      <name val="Arial"/>
      <family val="2"/>
    </font>
    <font>
      <b/>
      <sz val="12"/>
      <color rgb="FF0070C0"/>
      <name val="Arial"/>
      <family val="2"/>
    </font>
  </fonts>
  <fills count="3">
    <fill>
      <patternFill patternType="none"/>
    </fill>
    <fill>
      <patternFill patternType="gray125"/>
    </fill>
    <fill>
      <patternFill patternType="solid">
        <fgColor theme="4" tint="0.79998168889431442"/>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3">
    <xf numFmtId="0" fontId="0" fillId="0" borderId="0"/>
    <xf numFmtId="0" fontId="6" fillId="0" borderId="0"/>
    <xf numFmtId="44" fontId="8" fillId="0" borderId="0" applyFont="0" applyFill="0" applyBorder="0" applyAlignment="0" applyProtection="0"/>
  </cellStyleXfs>
  <cellXfs count="26">
    <xf numFmtId="0" fontId="0" fillId="0" borderId="0" xfId="0"/>
    <xf numFmtId="0" fontId="2" fillId="0" borderId="0" xfId="0" applyFont="1"/>
    <xf numFmtId="0" fontId="4" fillId="0" borderId="0" xfId="0" applyFont="1"/>
    <xf numFmtId="0" fontId="5" fillId="0" borderId="2" xfId="0" applyFont="1" applyBorder="1" applyAlignment="1">
      <alignment horizontal="center" vertical="top"/>
    </xf>
    <xf numFmtId="0" fontId="4" fillId="0" borderId="0" xfId="0" applyFont="1" applyAlignment="1">
      <alignment wrapText="1"/>
    </xf>
    <xf numFmtId="0" fontId="4" fillId="0" borderId="0" xfId="0" applyFont="1" applyAlignment="1">
      <alignment vertical="center"/>
    </xf>
    <xf numFmtId="0" fontId="4" fillId="0" borderId="0" xfId="0" applyFont="1" applyAlignment="1">
      <alignment vertical="center" wrapText="1"/>
    </xf>
    <xf numFmtId="0" fontId="3" fillId="0" borderId="2" xfId="0" applyFont="1" applyBorder="1" applyAlignment="1">
      <alignment vertical="center"/>
    </xf>
    <xf numFmtId="0" fontId="4" fillId="0" borderId="2" xfId="0" applyFont="1" applyBorder="1" applyAlignment="1">
      <alignment vertical="center" wrapText="1"/>
    </xf>
    <xf numFmtId="0" fontId="3" fillId="0" borderId="0" xfId="0" applyFont="1"/>
    <xf numFmtId="0" fontId="1" fillId="0" borderId="0" xfId="0" applyFont="1"/>
    <xf numFmtId="0" fontId="7" fillId="0" borderId="0" xfId="0" applyFont="1"/>
    <xf numFmtId="0" fontId="5" fillId="2" borderId="2" xfId="0" applyFont="1" applyFill="1" applyBorder="1" applyAlignment="1">
      <alignment horizontal="center" vertical="top"/>
    </xf>
    <xf numFmtId="0" fontId="3" fillId="2" borderId="0" xfId="0" applyFont="1" applyFill="1" applyAlignment="1">
      <alignment horizontal="center"/>
    </xf>
    <xf numFmtId="0" fontId="5" fillId="0" borderId="0" xfId="0" applyFont="1"/>
    <xf numFmtId="164" fontId="9" fillId="0" borderId="0" xfId="0" applyNumberFormat="1" applyFont="1"/>
    <xf numFmtId="164" fontId="4" fillId="0" borderId="0" xfId="0" applyNumberFormat="1" applyFont="1"/>
    <xf numFmtId="44" fontId="4" fillId="0" borderId="0" xfId="2" applyFont="1"/>
    <xf numFmtId="164" fontId="3" fillId="2" borderId="0" xfId="0" applyNumberFormat="1" applyFont="1" applyFill="1" applyAlignment="1">
      <alignment horizontal="center"/>
    </xf>
    <xf numFmtId="0" fontId="5" fillId="2" borderId="2" xfId="0" applyFont="1" applyFill="1" applyBorder="1" applyAlignment="1">
      <alignment horizontal="center" vertical="center"/>
    </xf>
    <xf numFmtId="0" fontId="5" fillId="2" borderId="2" xfId="0" applyFont="1" applyFill="1" applyBorder="1" applyAlignment="1">
      <alignment horizontal="center" vertical="center" wrapText="1"/>
    </xf>
    <xf numFmtId="0" fontId="3" fillId="2" borderId="1" xfId="0" applyFont="1" applyFill="1" applyBorder="1" applyAlignment="1">
      <alignment horizontal="center" vertical="top"/>
    </xf>
    <xf numFmtId="0" fontId="10" fillId="0" borderId="0" xfId="0" applyFont="1"/>
    <xf numFmtId="0" fontId="11" fillId="0" borderId="0" xfId="1" applyFont="1"/>
    <xf numFmtId="0" fontId="12" fillId="0" borderId="0" xfId="1" applyFont="1"/>
    <xf numFmtId="0" fontId="13" fillId="0" borderId="0" xfId="0" applyFont="1" applyFill="1" applyAlignment="1">
      <alignment horizontal="center"/>
    </xf>
  </cellXfs>
  <cellStyles count="3">
    <cellStyle name="Lien hypertexte" xfId="1" builtinId="8"/>
    <cellStyle name="Monétaire" xfId="2" builtinId="4"/>
    <cellStyle name="Normal" xfId="0" builtinId="0"/>
  </cellStyles>
  <dxfs count="8">
    <dxf>
      <fill>
        <patternFill patternType="solid">
          <fgColor rgb="FFFF0000"/>
          <bgColor rgb="FFFF0000"/>
        </patternFill>
      </fill>
    </dxf>
    <dxf>
      <fill>
        <patternFill patternType="solid">
          <fgColor rgb="FF00FF00"/>
          <bgColor rgb="FF00FF00"/>
        </patternFill>
      </fill>
    </dxf>
    <dxf>
      <fill>
        <patternFill patternType="solid">
          <fgColor rgb="FFFFA07A"/>
          <bgColor rgb="FFFFA07A"/>
        </patternFill>
      </fill>
    </dxf>
    <dxf>
      <fill>
        <patternFill patternType="solid">
          <fgColor rgb="FFFF6347"/>
          <bgColor rgb="FFFF6347"/>
        </patternFill>
      </fill>
    </dxf>
    <dxf>
      <fill>
        <patternFill patternType="solid">
          <fgColor rgb="FFFF6347"/>
          <bgColor rgb="FFFF6347"/>
        </patternFill>
      </fill>
    </dxf>
    <dxf>
      <fill>
        <patternFill patternType="solid">
          <fgColor rgb="FFFF6347"/>
          <bgColor rgb="FFFF6347"/>
        </patternFill>
      </fill>
    </dxf>
    <dxf>
      <fill>
        <patternFill patternType="solid">
          <fgColor rgb="FFFFC7CE"/>
          <bgColor rgb="FFFFC7CE"/>
        </patternFill>
      </fill>
    </dxf>
    <dxf>
      <fill>
        <patternFill patternType="solid">
          <fgColor rgb="FFFF0000"/>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11"/>
  <sheetViews>
    <sheetView workbookViewId="0">
      <selection activeCell="B13" sqref="B13"/>
    </sheetView>
  </sheetViews>
  <sheetFormatPr baseColWidth="10" defaultColWidth="8.7265625" defaultRowHeight="14" x14ac:dyDescent="0.3"/>
  <cols>
    <col min="1" max="1" width="40" style="1" customWidth="1"/>
    <col min="2" max="16384" width="8.7265625" style="1"/>
  </cols>
  <sheetData>
    <row r="1" spans="1:1" ht="18" x14ac:dyDescent="0.4">
      <c r="A1" s="11" t="s">
        <v>98</v>
      </c>
    </row>
    <row r="3" spans="1:1" ht="15.5" x14ac:dyDescent="0.35">
      <c r="A3" s="24" t="s">
        <v>0</v>
      </c>
    </row>
    <row r="4" spans="1:1" ht="15.5" x14ac:dyDescent="0.35">
      <c r="A4" s="24" t="s">
        <v>99</v>
      </c>
    </row>
    <row r="5" spans="1:1" ht="15.5" x14ac:dyDescent="0.35">
      <c r="A5" s="24" t="s">
        <v>100</v>
      </c>
    </row>
    <row r="6" spans="1:1" ht="15.5" x14ac:dyDescent="0.35">
      <c r="A6" s="24" t="s">
        <v>4</v>
      </c>
    </row>
    <row r="7" spans="1:1" ht="15.5" x14ac:dyDescent="0.35">
      <c r="A7" s="24" t="s">
        <v>101</v>
      </c>
    </row>
    <row r="8" spans="1:1" ht="15.5" x14ac:dyDescent="0.35">
      <c r="A8" s="24" t="s">
        <v>102</v>
      </c>
    </row>
    <row r="9" spans="1:1" ht="15.5" x14ac:dyDescent="0.35">
      <c r="A9" s="24" t="s">
        <v>103</v>
      </c>
    </row>
    <row r="10" spans="1:1" ht="15.5" x14ac:dyDescent="0.35">
      <c r="A10" s="24" t="s">
        <v>104</v>
      </c>
    </row>
    <row r="11" spans="1:1" ht="15.5" x14ac:dyDescent="0.35">
      <c r="A11" s="24" t="s">
        <v>105</v>
      </c>
    </row>
  </sheetData>
  <hyperlinks>
    <hyperlink ref="A3" location="'Procédure d'Utilisation'!A1" display="Procédure d'Utilisation" xr:uid="{00000000-0004-0000-0800-000000000000}"/>
    <hyperlink ref="A4" location="'Plan de Communication'!A1" display="Plan de Communication" xr:uid="{00000000-0004-0000-0800-000001000000}"/>
    <hyperlink ref="A5" location="'Fréquence &amp; Canaux'!A1" display="Fréquence &amp; Canaux" xr:uid="{00000000-0004-0000-0800-000002000000}"/>
    <hyperlink ref="A6" location="Participants!A1" display="Participants" xr:uid="{00000000-0004-0000-0800-000003000000}"/>
    <hyperlink ref="A7" location="'Budget de Communication'!A1" display="Budget de Communication" xr:uid="{00000000-0004-0000-0800-000004000000}"/>
    <hyperlink ref="A8" location="'Tableau de Suivi'!A1" display="Tableau de Suivi" xr:uid="{00000000-0004-0000-0800-000005000000}"/>
    <hyperlink ref="A9" location="'Suivi des Risques'!A1" display="Suivi des Risques" xr:uid="{00000000-0004-0000-0800-000006000000}"/>
    <hyperlink ref="A10" location="'Rapport de Synthèse'!A1" display="Rapport de Synthèse" xr:uid="{00000000-0004-0000-0800-000007000000}"/>
    <hyperlink ref="A11" location="'Rapport Financier'!A1" display="Rapport Financier" xr:uid="{00000000-0004-0000-0800-000008000000}"/>
  </hyperlink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2"/>
  <sheetViews>
    <sheetView tabSelected="1" workbookViewId="0">
      <selection activeCell="D10" sqref="D10"/>
    </sheetView>
  </sheetViews>
  <sheetFormatPr baseColWidth="10" defaultColWidth="8.7265625" defaultRowHeight="15.5" x14ac:dyDescent="0.35"/>
  <cols>
    <col min="1" max="1" width="19.81640625" style="2" bestFit="1" customWidth="1"/>
    <col min="2" max="2" width="29.81640625" style="2" bestFit="1" customWidth="1"/>
    <col min="3" max="3" width="22.1796875" style="16" bestFit="1" customWidth="1"/>
    <col min="4" max="4" width="33.6328125" style="2" bestFit="1" customWidth="1"/>
    <col min="5" max="5" width="13.81640625" style="2" bestFit="1" customWidth="1"/>
    <col min="6" max="6" width="11.08984375" style="2" bestFit="1" customWidth="1"/>
    <col min="7" max="16384" width="8.7265625" style="2"/>
  </cols>
  <sheetData>
    <row r="1" spans="1:6" x14ac:dyDescent="0.35">
      <c r="A1" s="13" t="s">
        <v>106</v>
      </c>
      <c r="B1" s="13" t="s">
        <v>38</v>
      </c>
      <c r="C1" s="18" t="s">
        <v>107</v>
      </c>
      <c r="D1" s="13" t="s">
        <v>108</v>
      </c>
      <c r="E1" s="13" t="s">
        <v>7</v>
      </c>
      <c r="F1" s="13" t="s">
        <v>10</v>
      </c>
    </row>
    <row r="2" spans="1:6" x14ac:dyDescent="0.35">
      <c r="A2" s="2" t="s">
        <v>35</v>
      </c>
      <c r="B2" s="2" t="s">
        <v>109</v>
      </c>
      <c r="C2" s="15">
        <v>-300</v>
      </c>
      <c r="D2" s="2" t="s">
        <v>110</v>
      </c>
      <c r="E2" s="2" t="s">
        <v>45</v>
      </c>
      <c r="F2" s="2" t="s">
        <v>111</v>
      </c>
    </row>
    <row r="3" spans="1:6" x14ac:dyDescent="0.35">
      <c r="A3" s="2" t="s">
        <v>112</v>
      </c>
      <c r="B3" s="2" t="s">
        <v>113</v>
      </c>
      <c r="C3" s="16">
        <v>1200</v>
      </c>
      <c r="D3" s="2" t="s">
        <v>114</v>
      </c>
      <c r="E3" s="2" t="s">
        <v>47</v>
      </c>
      <c r="F3" s="2" t="s">
        <v>111</v>
      </c>
    </row>
    <row r="4" spans="1:6" x14ac:dyDescent="0.35">
      <c r="A4" s="2" t="s">
        <v>115</v>
      </c>
      <c r="B4" s="2" t="s">
        <v>116</v>
      </c>
      <c r="C4" s="16">
        <v>5000</v>
      </c>
      <c r="D4" s="2" t="s">
        <v>117</v>
      </c>
      <c r="E4" s="2" t="s">
        <v>47</v>
      </c>
      <c r="F4" s="2" t="s">
        <v>118</v>
      </c>
    </row>
    <row r="5" spans="1:6" x14ac:dyDescent="0.35">
      <c r="A5" s="2" t="s">
        <v>119</v>
      </c>
      <c r="B5" s="2" t="s">
        <v>120</v>
      </c>
      <c r="C5" s="15">
        <v>-200</v>
      </c>
      <c r="D5" s="2" t="s">
        <v>121</v>
      </c>
      <c r="E5" s="2" t="s">
        <v>45</v>
      </c>
      <c r="F5" s="2" t="s">
        <v>118</v>
      </c>
    </row>
    <row r="6" spans="1:6" x14ac:dyDescent="0.35">
      <c r="A6" s="2" t="s">
        <v>18</v>
      </c>
      <c r="B6" s="2" t="s">
        <v>122</v>
      </c>
      <c r="C6" s="15">
        <v>-150</v>
      </c>
      <c r="D6" s="2" t="s">
        <v>123</v>
      </c>
      <c r="E6" s="2" t="s">
        <v>49</v>
      </c>
      <c r="F6" s="2" t="s">
        <v>111</v>
      </c>
    </row>
    <row r="7" spans="1:6" x14ac:dyDescent="0.35">
      <c r="A7" s="2" t="s">
        <v>124</v>
      </c>
      <c r="B7" s="2" t="s">
        <v>113</v>
      </c>
      <c r="C7" s="16">
        <v>800</v>
      </c>
      <c r="D7" s="2" t="s">
        <v>114</v>
      </c>
      <c r="E7" s="2" t="s">
        <v>47</v>
      </c>
      <c r="F7" s="2" t="s">
        <v>111</v>
      </c>
    </row>
    <row r="9" spans="1:6" x14ac:dyDescent="0.35">
      <c r="A9" s="14" t="s">
        <v>125</v>
      </c>
    </row>
    <row r="10" spans="1:6" x14ac:dyDescent="0.35">
      <c r="C10" s="16" t="s">
        <v>126</v>
      </c>
      <c r="D10" s="17">
        <f>SUMIF(D2:D7, "Dépenses*", C2:C7)</f>
        <v>-650</v>
      </c>
    </row>
    <row r="11" spans="1:6" x14ac:dyDescent="0.35">
      <c r="C11" s="16" t="s">
        <v>127</v>
      </c>
      <c r="D11" s="17">
        <f>SUMIF(D2:D7, "Revenus*", C2:C7)</f>
        <v>7000</v>
      </c>
    </row>
    <row r="12" spans="1:6" x14ac:dyDescent="0.35">
      <c r="C12" s="16" t="s">
        <v>128</v>
      </c>
      <c r="D12" s="17">
        <f>D11+D10</f>
        <v>6350</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0"/>
  <sheetViews>
    <sheetView topLeftCell="A2" workbookViewId="0">
      <selection activeCell="A10" sqref="A10"/>
    </sheetView>
  </sheetViews>
  <sheetFormatPr baseColWidth="10" defaultColWidth="8.7265625" defaultRowHeight="14.5" x14ac:dyDescent="0.35"/>
  <cols>
    <col min="1" max="1" width="70.6328125" customWidth="1"/>
  </cols>
  <sheetData>
    <row r="1" spans="1:1" ht="15.5" x14ac:dyDescent="0.35">
      <c r="A1" s="12" t="s">
        <v>0</v>
      </c>
    </row>
    <row r="2" spans="1:1" ht="409.5" customHeight="1" x14ac:dyDescent="0.35">
      <c r="A2" s="4" t="s">
        <v>129</v>
      </c>
    </row>
    <row r="10" spans="1:1" ht="15.5" x14ac:dyDescent="0.35">
      <c r="A10" s="25" t="s">
        <v>1</v>
      </c>
    </row>
  </sheetData>
  <hyperlinks>
    <hyperlink ref="A10" location="'Plan de Communication'!A1" display="Aller au Plan de Communication" xr:uid="{00000000-0004-0000-0000-000000000000}"/>
  </hyperlink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4"/>
  <sheetViews>
    <sheetView workbookViewId="0">
      <selection activeCell="C12" sqref="C12"/>
    </sheetView>
  </sheetViews>
  <sheetFormatPr baseColWidth="10" defaultColWidth="8.7265625" defaultRowHeight="15.5" x14ac:dyDescent="0.35"/>
  <cols>
    <col min="1" max="1" width="26.7265625" style="2" bestFit="1" customWidth="1"/>
    <col min="2" max="2" width="19.36328125" style="2" bestFit="1" customWidth="1"/>
    <col min="3" max="3" width="27.1796875" style="2" bestFit="1" customWidth="1"/>
    <col min="4" max="4" width="31.36328125" style="2" bestFit="1" customWidth="1"/>
    <col min="5" max="5" width="36" style="2" bestFit="1" customWidth="1"/>
    <col min="6" max="6" width="18.6328125" style="2" bestFit="1" customWidth="1"/>
    <col min="7" max="7" width="72.1796875" style="2" bestFit="1" customWidth="1"/>
    <col min="8" max="8" width="13.36328125" style="2" bestFit="1" customWidth="1"/>
    <col min="9" max="9" width="8.1796875" style="2" bestFit="1" customWidth="1"/>
    <col min="10" max="16384" width="8.7265625" style="2"/>
  </cols>
  <sheetData>
    <row r="1" spans="1:9" x14ac:dyDescent="0.35">
      <c r="A1" s="21" t="s">
        <v>2</v>
      </c>
      <c r="B1" s="21" t="s">
        <v>3</v>
      </c>
      <c r="C1" s="21" t="s">
        <v>4</v>
      </c>
      <c r="D1" s="21" t="s">
        <v>5</v>
      </c>
      <c r="E1" s="21" t="s">
        <v>6</v>
      </c>
      <c r="F1" s="21" t="s">
        <v>7</v>
      </c>
      <c r="G1" s="13" t="s">
        <v>8</v>
      </c>
      <c r="H1" s="21" t="s">
        <v>9</v>
      </c>
      <c r="I1" s="21" t="s">
        <v>10</v>
      </c>
    </row>
    <row r="2" spans="1:9" x14ac:dyDescent="0.35">
      <c r="A2" s="2" t="s">
        <v>11</v>
      </c>
      <c r="B2" s="2" t="s">
        <v>12</v>
      </c>
      <c r="C2" s="2" t="s">
        <v>13</v>
      </c>
      <c r="D2" s="2" t="s">
        <v>14</v>
      </c>
      <c r="E2" s="2" t="s">
        <v>15</v>
      </c>
      <c r="F2" s="2" t="s">
        <v>16</v>
      </c>
      <c r="G2" s="2" t="s">
        <v>17</v>
      </c>
      <c r="H2" s="2" t="s">
        <v>18</v>
      </c>
      <c r="I2" s="2" t="s">
        <v>19</v>
      </c>
    </row>
    <row r="3" spans="1:9" x14ac:dyDescent="0.35">
      <c r="A3" s="2" t="s">
        <v>20</v>
      </c>
      <c r="B3" s="2" t="s">
        <v>21</v>
      </c>
      <c r="C3" s="2" t="s">
        <v>22</v>
      </c>
      <c r="D3" s="2" t="s">
        <v>23</v>
      </c>
      <c r="E3" s="2" t="s">
        <v>24</v>
      </c>
      <c r="F3" s="2" t="s">
        <v>25</v>
      </c>
      <c r="G3" s="2" t="s">
        <v>26</v>
      </c>
      <c r="H3" s="2" t="s">
        <v>27</v>
      </c>
      <c r="I3" s="2" t="s">
        <v>19</v>
      </c>
    </row>
    <row r="4" spans="1:9" x14ac:dyDescent="0.35">
      <c r="A4" s="2" t="s">
        <v>28</v>
      </c>
      <c r="B4" s="2" t="s">
        <v>29</v>
      </c>
      <c r="C4" s="2" t="s">
        <v>30</v>
      </c>
      <c r="D4" s="2" t="s">
        <v>31</v>
      </c>
      <c r="E4" s="2" t="s">
        <v>32</v>
      </c>
      <c r="F4" s="2" t="s">
        <v>33</v>
      </c>
      <c r="G4" s="2" t="s">
        <v>34</v>
      </c>
      <c r="H4" s="2" t="s">
        <v>35</v>
      </c>
      <c r="I4" s="2" t="s">
        <v>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4"/>
  <sheetViews>
    <sheetView topLeftCell="A13" workbookViewId="0">
      <selection activeCell="B12" sqref="B12"/>
    </sheetView>
  </sheetViews>
  <sheetFormatPr baseColWidth="10" defaultColWidth="8.7265625" defaultRowHeight="15.5" x14ac:dyDescent="0.35"/>
  <cols>
    <col min="1" max="1" width="26.7265625" style="2" bestFit="1" customWidth="1"/>
    <col min="2" max="2" width="19.36328125" style="2" bestFit="1" customWidth="1"/>
    <col min="3" max="3" width="27.54296875" style="2" bestFit="1" customWidth="1"/>
    <col min="4" max="4" width="76.453125" style="2" bestFit="1" customWidth="1"/>
    <col min="5" max="5" width="8.7265625" style="2" customWidth="1"/>
    <col min="6" max="16384" width="8.7265625" style="2"/>
  </cols>
  <sheetData>
    <row r="1" spans="1:4" x14ac:dyDescent="0.35">
      <c r="A1" s="21" t="s">
        <v>2</v>
      </c>
      <c r="B1" s="21" t="s">
        <v>3</v>
      </c>
      <c r="C1" s="21" t="s">
        <v>37</v>
      </c>
      <c r="D1" s="21" t="s">
        <v>38</v>
      </c>
    </row>
    <row r="2" spans="1:4" x14ac:dyDescent="0.35">
      <c r="A2" s="2" t="s">
        <v>11</v>
      </c>
      <c r="B2" s="2" t="s">
        <v>12</v>
      </c>
      <c r="C2" s="2" t="s">
        <v>14</v>
      </c>
      <c r="D2" s="2" t="s">
        <v>39</v>
      </c>
    </row>
    <row r="3" spans="1:4" x14ac:dyDescent="0.35">
      <c r="A3" s="2" t="s">
        <v>20</v>
      </c>
      <c r="B3" s="2" t="s">
        <v>21</v>
      </c>
      <c r="C3" s="2" t="s">
        <v>23</v>
      </c>
      <c r="D3" s="2" t="s">
        <v>40</v>
      </c>
    </row>
    <row r="4" spans="1:4" x14ac:dyDescent="0.35">
      <c r="A4" s="2" t="s">
        <v>28</v>
      </c>
      <c r="B4" s="2" t="s">
        <v>29</v>
      </c>
      <c r="C4" s="2" t="s">
        <v>31</v>
      </c>
      <c r="D4" s="2" t="s">
        <v>41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4"/>
  <sheetViews>
    <sheetView topLeftCell="A16" workbookViewId="0">
      <selection activeCell="C12" sqref="C12"/>
    </sheetView>
  </sheetViews>
  <sheetFormatPr baseColWidth="10" defaultColWidth="8.7265625" defaultRowHeight="15.5" x14ac:dyDescent="0.35"/>
  <cols>
    <col min="1" max="1" width="21.26953125" style="2" bestFit="1" customWidth="1"/>
    <col min="2" max="2" width="18.6328125" style="2" bestFit="1" customWidth="1"/>
    <col min="3" max="3" width="70.54296875" style="2" bestFit="1" customWidth="1"/>
    <col min="4" max="4" width="8.7265625" style="2" customWidth="1"/>
    <col min="5" max="16384" width="8.7265625" style="2"/>
  </cols>
  <sheetData>
    <row r="1" spans="1:3" x14ac:dyDescent="0.35">
      <c r="A1" s="21" t="s">
        <v>42</v>
      </c>
      <c r="B1" s="21" t="s">
        <v>43</v>
      </c>
      <c r="C1" s="21" t="s">
        <v>44</v>
      </c>
    </row>
    <row r="2" spans="1:3" x14ac:dyDescent="0.35">
      <c r="A2" s="2" t="s">
        <v>45</v>
      </c>
      <c r="B2" s="2" t="s">
        <v>16</v>
      </c>
      <c r="C2" s="2" t="s">
        <v>46</v>
      </c>
    </row>
    <row r="3" spans="1:3" x14ac:dyDescent="0.35">
      <c r="A3" s="2" t="s">
        <v>47</v>
      </c>
      <c r="B3" s="2" t="s">
        <v>25</v>
      </c>
      <c r="C3" s="2" t="s">
        <v>48</v>
      </c>
    </row>
    <row r="4" spans="1:3" x14ac:dyDescent="0.35">
      <c r="A4" s="2" t="s">
        <v>49</v>
      </c>
      <c r="B4" s="2" t="s">
        <v>33</v>
      </c>
      <c r="C4" s="2" t="s">
        <v>50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
  <sheetViews>
    <sheetView workbookViewId="0">
      <selection activeCell="B5" sqref="B5"/>
    </sheetView>
  </sheetViews>
  <sheetFormatPr baseColWidth="10" defaultColWidth="8.7265625" defaultRowHeight="15.5" x14ac:dyDescent="0.35"/>
  <cols>
    <col min="1" max="1" width="23.26953125" style="2" bestFit="1" customWidth="1"/>
    <col min="2" max="2" width="12.6328125" style="2" bestFit="1" customWidth="1"/>
    <col min="3" max="3" width="11.1796875" style="2" bestFit="1" customWidth="1"/>
    <col min="4" max="4" width="6.36328125" style="2" bestFit="1" customWidth="1"/>
    <col min="5" max="5" width="26.36328125" style="2" bestFit="1" customWidth="1"/>
    <col min="6" max="6" width="8.7265625" style="2" customWidth="1"/>
    <col min="7" max="16384" width="8.7265625" style="2"/>
  </cols>
  <sheetData>
    <row r="1" spans="1:5" x14ac:dyDescent="0.35">
      <c r="A1" s="3"/>
      <c r="B1" s="12" t="s">
        <v>51</v>
      </c>
      <c r="C1" s="12" t="s">
        <v>52</v>
      </c>
      <c r="D1" s="12" t="s">
        <v>53</v>
      </c>
      <c r="E1" s="12" t="s">
        <v>54</v>
      </c>
    </row>
    <row r="2" spans="1:5" x14ac:dyDescent="0.35">
      <c r="A2" s="2" t="s">
        <v>11</v>
      </c>
      <c r="B2" s="2">
        <v>100</v>
      </c>
      <c r="C2" s="2">
        <v>120</v>
      </c>
      <c r="D2" s="1">
        <v>20</v>
      </c>
      <c r="E2" s="2" t="s">
        <v>45</v>
      </c>
    </row>
    <row r="3" spans="1:5" x14ac:dyDescent="0.35">
      <c r="A3" s="2" t="s">
        <v>20</v>
      </c>
      <c r="B3" s="2">
        <v>50</v>
      </c>
      <c r="C3" s="2">
        <v>45</v>
      </c>
      <c r="D3" s="1">
        <v>-5</v>
      </c>
      <c r="E3" s="2" t="s">
        <v>47</v>
      </c>
    </row>
    <row r="4" spans="1:5" x14ac:dyDescent="0.35">
      <c r="A4" s="2" t="s">
        <v>28</v>
      </c>
      <c r="B4" s="2">
        <v>300</v>
      </c>
      <c r="C4" s="2">
        <v>280</v>
      </c>
      <c r="D4" s="1">
        <v>-20</v>
      </c>
      <c r="E4" s="2" t="s">
        <v>49</v>
      </c>
    </row>
    <row r="5" spans="1:5" x14ac:dyDescent="0.35">
      <c r="B5" s="9">
        <f>SUM(B2:B4)</f>
        <v>450</v>
      </c>
      <c r="C5" s="9">
        <f>SUM(C2:C4)</f>
        <v>445</v>
      </c>
      <c r="D5" s="10">
        <f>C5-B5</f>
        <v>-5</v>
      </c>
    </row>
  </sheetData>
  <conditionalFormatting sqref="D2:D100">
    <cfRule type="cellIs" dxfId="7" priority="1" operator="greaterThan">
      <formula>0</formula>
    </cfRule>
  </conditionalFormatting>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4"/>
  <sheetViews>
    <sheetView workbookViewId="0">
      <selection activeCell="F13" sqref="F13"/>
    </sheetView>
  </sheetViews>
  <sheetFormatPr baseColWidth="10" defaultColWidth="8.7265625" defaultRowHeight="15.5" x14ac:dyDescent="0.35"/>
  <cols>
    <col min="1" max="1" width="29.453125" style="2" bestFit="1" customWidth="1"/>
    <col min="2" max="2" width="13.453125" style="2" bestFit="1" customWidth="1"/>
    <col min="3" max="3" width="15" style="2" bestFit="1" customWidth="1"/>
    <col min="4" max="4" width="8.90625" style="2" bestFit="1" customWidth="1"/>
    <col min="5" max="5" width="13.81640625" style="2" bestFit="1" customWidth="1"/>
    <col min="6" max="6" width="35.36328125" style="2" bestFit="1" customWidth="1"/>
    <col min="7" max="7" width="8.7265625" style="2" customWidth="1"/>
    <col min="8" max="16384" width="8.7265625" style="2"/>
  </cols>
  <sheetData>
    <row r="1" spans="1:6" x14ac:dyDescent="0.35">
      <c r="A1" s="12" t="s">
        <v>55</v>
      </c>
      <c r="B1" s="12" t="s">
        <v>56</v>
      </c>
      <c r="C1" s="12" t="s">
        <v>57</v>
      </c>
      <c r="D1" s="12" t="s">
        <v>10</v>
      </c>
      <c r="E1" s="12" t="s">
        <v>58</v>
      </c>
      <c r="F1" s="12" t="s">
        <v>59</v>
      </c>
    </row>
    <row r="2" spans="1:6" x14ac:dyDescent="0.35">
      <c r="A2" s="2" t="s">
        <v>11</v>
      </c>
      <c r="B2" s="2" t="s">
        <v>18</v>
      </c>
      <c r="C2" s="2" t="s">
        <v>18</v>
      </c>
      <c r="D2" s="2" t="s">
        <v>60</v>
      </c>
      <c r="E2" s="2">
        <v>0</v>
      </c>
      <c r="F2" s="2" t="s">
        <v>61</v>
      </c>
    </row>
    <row r="3" spans="1:6" x14ac:dyDescent="0.35">
      <c r="A3" s="2" t="s">
        <v>20</v>
      </c>
      <c r="B3" s="2" t="s">
        <v>27</v>
      </c>
      <c r="C3" s="2" t="s">
        <v>62</v>
      </c>
      <c r="D3" s="2" t="s">
        <v>60</v>
      </c>
      <c r="E3" s="2">
        <v>-1</v>
      </c>
      <c r="F3" s="2" t="s">
        <v>63</v>
      </c>
    </row>
    <row r="4" spans="1:6" x14ac:dyDescent="0.35">
      <c r="A4" s="2" t="s">
        <v>28</v>
      </c>
      <c r="B4" s="2" t="s">
        <v>35</v>
      </c>
      <c r="C4" s="2" t="s">
        <v>35</v>
      </c>
      <c r="D4" s="2" t="s">
        <v>60</v>
      </c>
      <c r="E4" s="2">
        <v>0</v>
      </c>
      <c r="F4" s="2" t="s">
        <v>64</v>
      </c>
    </row>
  </sheetData>
  <conditionalFormatting sqref="B2:D4">
    <cfRule type="expression" dxfId="6" priority="7">
      <formula>ISBLANK(B2)</formula>
    </cfRule>
  </conditionalFormatting>
  <conditionalFormatting sqref="C2:C100">
    <cfRule type="cellIs" dxfId="5" priority="3" stopIfTrue="1" operator="lessThan">
      <formula>"2024-08-27"</formula>
    </cfRule>
  </conditionalFormatting>
  <conditionalFormatting sqref="D2:D100">
    <cfRule type="cellIs" dxfId="4" priority="2" stopIfTrue="1" operator="equal">
      <formula>"Retardé"</formula>
    </cfRule>
  </conditionalFormatting>
  <conditionalFormatting sqref="E2:E100">
    <cfRule type="cellIs" dxfId="3" priority="1" stopIfTrue="1" operator="greaterThan">
      <formula>0</formula>
    </cfRule>
    <cfRule type="cellIs" dxfId="2" priority="4" stopIfTrue="1" operator="greaterThan">
      <formula>5</formula>
    </cfRule>
    <cfRule type="cellIs" dxfId="1" priority="5" operator="lessThan">
      <formula>0</formula>
    </cfRule>
    <cfRule type="cellIs" dxfId="0" priority="6" operator="greaterThan">
      <formula>0</formula>
    </cfRule>
  </conditionalFormatting>
  <dataValidations count="3">
    <dataValidation type="list" showInputMessage="1" showErrorMessage="1" errorTitle="Erreur" error="Valeur non valide" promptTitle="Statut" prompt="Sélectionnez un statut" sqref="D2:D4" xr:uid="{00000000-0002-0000-0500-000000000000}">
      <formula1>"Planifié,En cours,Terminé,Annulé"</formula1>
    </dataValidation>
    <dataValidation type="custom" showInputMessage="1" showErrorMessage="1" errorTitle="Erreur" error="Ce champ est obligatoire" sqref="B2:B4" xr:uid="{00000000-0002-0000-0500-000001000000}">
      <formula1>NOT(ISBLANK(B2))</formula1>
    </dataValidation>
    <dataValidation type="list" showInputMessage="1" showErrorMessage="1" errorTitle="Erreur" error="Veuillez sélectionner un statut valide" sqref="D2:D4" xr:uid="{00000000-0002-0000-0500-000002000000}">
      <formula1>"Planifié,En cours,Terminé,Annulé"</formula1>
    </dataValidation>
  </dataValidation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8"/>
  <sheetViews>
    <sheetView workbookViewId="0">
      <selection activeCell="B8" sqref="B8"/>
    </sheetView>
  </sheetViews>
  <sheetFormatPr baseColWidth="10" defaultColWidth="8.7265625" defaultRowHeight="15.5" x14ac:dyDescent="0.35"/>
  <cols>
    <col min="1" max="1" width="39.08984375" style="5" bestFit="1" customWidth="1"/>
    <col min="2" max="2" width="100.453125" style="6" bestFit="1" customWidth="1"/>
    <col min="3" max="3" width="8.7265625" style="5" customWidth="1"/>
    <col min="4" max="16384" width="8.7265625" style="5"/>
  </cols>
  <sheetData>
    <row r="1" spans="1:2" ht="31" x14ac:dyDescent="0.35">
      <c r="A1" s="19" t="s">
        <v>65</v>
      </c>
      <c r="B1" s="20" t="s">
        <v>66</v>
      </c>
    </row>
    <row r="2" spans="1:2" ht="46.5" customHeight="1" x14ac:dyDescent="0.35">
      <c r="A2" s="7" t="s">
        <v>67</v>
      </c>
      <c r="B2" s="8" t="s">
        <v>68</v>
      </c>
    </row>
    <row r="3" spans="1:2" ht="62" customHeight="1" x14ac:dyDescent="0.35">
      <c r="A3" s="7" t="s">
        <v>69</v>
      </c>
      <c r="B3" s="8" t="s">
        <v>70</v>
      </c>
    </row>
    <row r="4" spans="1:2" ht="31" customHeight="1" x14ac:dyDescent="0.35">
      <c r="A4" s="7" t="s">
        <v>71</v>
      </c>
      <c r="B4" s="8" t="s">
        <v>72</v>
      </c>
    </row>
    <row r="5" spans="1:2" ht="46.5" customHeight="1" x14ac:dyDescent="0.35">
      <c r="A5" s="7" t="s">
        <v>73</v>
      </c>
      <c r="B5" s="23" t="s">
        <v>74</v>
      </c>
    </row>
    <row r="6" spans="1:2" x14ac:dyDescent="0.35">
      <c r="B6" s="22" t="str">
        <f>HYPERLINK("#'Suivi des Risques'!A2", "Voir le premier risque identifié")</f>
        <v>Voir le premier risque identifié</v>
      </c>
    </row>
    <row r="8" spans="1:2" x14ac:dyDescent="0.35">
      <c r="B8" s="22" t="s">
        <v>75</v>
      </c>
    </row>
  </sheetData>
  <hyperlinks>
    <hyperlink ref="B5" location="'Suivi des Risques'!A1" display="Voir Suivi des Risques" xr:uid="{00000000-0004-0000-0600-000000000000}"/>
    <hyperlink ref="B8" location="'Suivi des Risques'!A1" display="Aller au Suivi des Risques" xr:uid="{00000000-0004-0000-0600-000001000000}"/>
  </hyperlink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4"/>
  <sheetViews>
    <sheetView topLeftCell="B1" workbookViewId="0">
      <selection activeCell="B1" sqref="B1:G1"/>
    </sheetView>
  </sheetViews>
  <sheetFormatPr baseColWidth="10" defaultColWidth="8.7265625" defaultRowHeight="15.5" x14ac:dyDescent="0.35"/>
  <cols>
    <col min="1" max="1" width="34" style="2" bestFit="1" customWidth="1"/>
    <col min="2" max="2" width="53.26953125" style="2" bestFit="1" customWidth="1"/>
    <col min="3" max="3" width="12.36328125" style="2" bestFit="1" customWidth="1"/>
    <col min="4" max="4" width="8" style="2" bestFit="1" customWidth="1"/>
    <col min="5" max="5" width="71.08984375" style="2" bestFit="1" customWidth="1"/>
    <col min="6" max="6" width="13.81640625" style="2" bestFit="1" customWidth="1"/>
    <col min="7" max="7" width="9.7265625" style="2" bestFit="1" customWidth="1"/>
    <col min="8" max="16384" width="8.7265625" style="2"/>
  </cols>
  <sheetData>
    <row r="1" spans="1:7" s="9" customFormat="1" x14ac:dyDescent="0.35">
      <c r="A1" s="9" t="s">
        <v>76</v>
      </c>
      <c r="B1" s="13" t="s">
        <v>77</v>
      </c>
      <c r="C1" s="13" t="s">
        <v>78</v>
      </c>
      <c r="D1" s="13" t="s">
        <v>79</v>
      </c>
      <c r="E1" s="13" t="s">
        <v>80</v>
      </c>
      <c r="F1" s="13" t="s">
        <v>7</v>
      </c>
      <c r="G1" s="13" t="s">
        <v>10</v>
      </c>
    </row>
    <row r="2" spans="1:7" x14ac:dyDescent="0.35">
      <c r="A2" s="2" t="s">
        <v>81</v>
      </c>
      <c r="B2" s="2" t="s">
        <v>82</v>
      </c>
      <c r="C2" s="2" t="s">
        <v>83</v>
      </c>
      <c r="D2" s="2" t="s">
        <v>84</v>
      </c>
      <c r="E2" s="2" t="s">
        <v>85</v>
      </c>
      <c r="F2" s="2" t="s">
        <v>47</v>
      </c>
      <c r="G2" s="2" t="s">
        <v>86</v>
      </c>
    </row>
    <row r="3" spans="1:7" x14ac:dyDescent="0.35">
      <c r="A3" s="2" t="s">
        <v>87</v>
      </c>
      <c r="B3" s="2" t="s">
        <v>88</v>
      </c>
      <c r="C3" s="2" t="s">
        <v>89</v>
      </c>
      <c r="D3" s="2" t="s">
        <v>90</v>
      </c>
      <c r="E3" s="2" t="s">
        <v>91</v>
      </c>
      <c r="F3" s="2" t="s">
        <v>45</v>
      </c>
      <c r="G3" s="2" t="s">
        <v>92</v>
      </c>
    </row>
    <row r="4" spans="1:7" x14ac:dyDescent="0.35">
      <c r="A4" s="2" t="s">
        <v>93</v>
      </c>
      <c r="B4" s="2" t="s">
        <v>94</v>
      </c>
      <c r="C4" s="2" t="s">
        <v>95</v>
      </c>
      <c r="D4" s="2" t="s">
        <v>84</v>
      </c>
      <c r="E4" s="2" t="s">
        <v>96</v>
      </c>
      <c r="F4" s="2" t="s">
        <v>49</v>
      </c>
      <c r="G4" s="2" t="s">
        <v>97</v>
      </c>
    </row>
  </sheetData>
  <hyperlinks>
    <hyperlink ref="A1" location="'Rapport de Synthèse'!A1" display="Retour au Rapport de Synthèse" xr:uid="{00000000-0004-0000-0700-000000000000}"/>
  </hyperlink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Sommaire</vt:lpstr>
      <vt:lpstr>Procédure d'Utilisation</vt:lpstr>
      <vt:lpstr>Plan de Communication</vt:lpstr>
      <vt:lpstr>Fréquence &amp; Canaux</vt:lpstr>
      <vt:lpstr>Participants</vt:lpstr>
      <vt:lpstr>Budget de Communication</vt:lpstr>
      <vt:lpstr>Tableau de Suivi</vt:lpstr>
      <vt:lpstr>Rapport de Synthèse</vt:lpstr>
      <vt:lpstr>Suivi des Risques</vt:lpstr>
      <vt:lpstr>Rapport Financier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THADDEE LEBLOND</cp:lastModifiedBy>
  <dcterms:created xsi:type="dcterms:W3CDTF">2024-08-27T20:24:35Z</dcterms:created>
  <dcterms:modified xsi:type="dcterms:W3CDTF">2024-08-29T17:38:21Z</dcterms:modified>
</cp:coreProperties>
</file>